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纪念馆免费开放资金中央补助资金" sheetId="5" r:id="rId1"/>
    <sheet name="国家文物保护专项资金-百色起义纪念馆文物数字化保护项目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<sst xmlns="http://schemas.openxmlformats.org/spreadsheetml/2006/main" count="357" uniqueCount="159">
  <si>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</si>
  <si>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</si>
  <si>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纪念馆免费开放资金中央补助资金</t>
  </si>
  <si>
    <t>项目编码</t>
  </si>
  <si>
    <t>451000230421900008003</t>
  </si>
  <si>
    <t>项目实施单位</t>
  </si>
  <si>
    <t>219002-百色起义纪念馆</t>
  </si>
  <si>
    <t>主管部门</t>
  </si>
  <si>
    <t>219-百色起义纪念园管理中心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</si>
  <si>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</si>
  <si>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</si>
  <si>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</si>
  <si>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</si>
  <si>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</si>
  <si>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</si>
  <si>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</si>
  <si>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</si>
  <si>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</si>
  <si>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</si>
  <si>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</si>
  <si>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374.0</t>
  </si>
  <si>
    <t>306.5285</t>
  </si>
  <si>
    <t>81.96</t>
  </si>
  <si>
    <t xml:space="preserve">      本级</t>
  </si>
  <si>
    <t>0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</si>
  <si>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</si>
  <si>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</si>
  <si>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</si>
  <si>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</si>
  <si>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</si>
  <si>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</si>
  <si>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</si>
  <si>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</si>
  <si>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2023年博物馆纪念馆免费开放中央级补助资金。</t>
  </si>
  <si>
    <t>项目起始时间</t>
  </si>
  <si>
    <t>2023</t>
  </si>
  <si>
    <t>项目终止时间</t>
  </si>
  <si>
    <t>项目实施进度安排</t>
  </si>
  <si>
    <t>计划2023年12月份完成项目的实施。</t>
  </si>
  <si>
    <t>年度绩效目标</t>
  </si>
  <si>
    <t>2023年12月份完成百色起义纪念馆免费开放中央级补助资金的支付。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</si>
  <si>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</si>
  <si>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</si>
  <si>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</si>
  <si>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</si>
  <si>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</si>
  <si>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</si>
  <si>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</si>
  <si>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</si>
  <si>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</si>
  <si>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</si>
  <si>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</si>
  <si>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</si>
  <si>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</si>
  <si>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</si>
  <si>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年度优秀展览次数</t>
  </si>
  <si>
    <t>≥10批</t>
  </si>
  <si>
    <t>8</t>
  </si>
  <si>
    <t>10</t>
  </si>
  <si>
    <t>年度优秀展览次数达10批以上</t>
  </si>
  <si>
    <t>出版藏品著作数量</t>
  </si>
  <si>
    <t>≥100件</t>
  </si>
  <si>
    <t>2</t>
  </si>
  <si>
    <t>100</t>
  </si>
  <si>
    <t>出版藏品著作数量达标</t>
  </si>
  <si>
    <t>年度游客人数</t>
  </si>
  <si>
    <t>≥100万人</t>
  </si>
  <si>
    <t>年度游客人数超100万人</t>
  </si>
  <si>
    <t>质量指标</t>
  </si>
  <si>
    <t>藏品保管良好率</t>
  </si>
  <si>
    <t>≥95%</t>
  </si>
  <si>
    <t>5</t>
  </si>
  <si>
    <t>95</t>
  </si>
  <si>
    <t>藏品保管良好率达标</t>
  </si>
  <si>
    <t>园区内公共设施的维护合格率</t>
  </si>
  <si>
    <t>≥100%</t>
  </si>
  <si>
    <t>园区内公共设施的维护合格率达标</t>
  </si>
  <si>
    <t>时效指标</t>
  </si>
  <si>
    <t>项目管理按期完成</t>
  </si>
  <si>
    <t>12月</t>
  </si>
  <si>
    <t>达成预期指标</t>
  </si>
  <si>
    <t>成本指标</t>
  </si>
  <si>
    <t>一般财政拨款数</t>
  </si>
  <si>
    <t>＝374万元</t>
  </si>
  <si>
    <t>财政足额拨款</t>
  </si>
  <si>
    <t>效益指标</t>
  </si>
  <si>
    <t>经济效益</t>
  </si>
  <si>
    <t>无经济效益指标</t>
  </si>
  <si>
    <t>0批</t>
  </si>
  <si>
    <t>1</t>
  </si>
  <si>
    <t>社会效益</t>
  </si>
  <si>
    <t>年度参观人数</t>
  </si>
  <si>
    <t>年度参观人数达100万人以上</t>
  </si>
  <si>
    <t>生态效益</t>
  </si>
  <si>
    <t>增加和巩固园区内绿化面积</t>
  </si>
  <si>
    <t>≥27万平方米</t>
  </si>
  <si>
    <t>9</t>
  </si>
  <si>
    <t>27</t>
  </si>
  <si>
    <t>增加和巩固园区内绿化面积达27㎡</t>
  </si>
  <si>
    <t>可持续影响</t>
  </si>
  <si>
    <t>增强红色文化影响比上年度上升</t>
  </si>
  <si>
    <t>1批</t>
  </si>
  <si>
    <t>红色文化影响比上年度上升</t>
  </si>
  <si>
    <t>红色文化影响仍需进一步增强</t>
  </si>
  <si>
    <t>满意度指标</t>
  </si>
  <si>
    <t>服务对象满意度</t>
  </si>
  <si>
    <t>游客满意度</t>
  </si>
  <si>
    <t>90</t>
  </si>
  <si>
    <t>游客满意度达标</t>
  </si>
  <si>
    <t>服务质量水平仍需进一步提高</t>
  </si>
  <si>
    <t>国家文物保护专项资金-百色起义纪念馆文物数字化保护项目</t>
  </si>
  <si>
    <t>451000230421900007967</t>
  </si>
  <si>
    <t>116.0</t>
  </si>
  <si>
    <t>115.93</t>
  </si>
  <si>
    <t>99.94</t>
  </si>
  <si>
    <t>本项目主要包括以下内容：1、完成可移动文物资源数字化：包括文物三维数字化采集及加工64件，文物高清摄影数字化采集与加工326件，文物高清扫描数字化采集与加工19件；2、完成数字化保护传播体系建设：包括数字文物保护利用展示墙系统1套，博物馆数字文物导视系统1套（含设备3台），红七军北上远征文物保护与展示系统1套；3、完成数字化保护服务体系建设：包括微信平台文物保护展示系统1套。</t>
  </si>
  <si>
    <t>争取2023年底完成该项目。</t>
  </si>
  <si>
    <t>在12 月份之前完成此项工作。</t>
  </si>
  <si>
    <t>文物三维数字化采集及加工</t>
  </si>
  <si>
    <t>≥64套</t>
  </si>
  <si>
    <t>64</t>
  </si>
  <si>
    <t>完成64件文物三维数字化采集及加工</t>
  </si>
  <si>
    <t>文物高清摄影数字化采集与加工</t>
  </si>
  <si>
    <t>≥19套</t>
  </si>
  <si>
    <t>4</t>
  </si>
  <si>
    <t>19</t>
  </si>
  <si>
    <t>完成19件文物高清摄影数字化采集与加工</t>
  </si>
  <si>
    <t>文物高清扫描数字化采集与加工</t>
  </si>
  <si>
    <t>≥1套</t>
  </si>
  <si>
    <t>3</t>
  </si>
  <si>
    <t>完成1套文物高清扫描数字化采集与加工</t>
  </si>
  <si>
    <t>数字文物保护利用展示墙系统</t>
  </si>
  <si>
    <t>完成1套数字文物保护利用展示墙系统安装</t>
  </si>
  <si>
    <t>红七军北上远征文物保护与展示系统</t>
  </si>
  <si>
    <t>项目合同无此项内容</t>
  </si>
  <si>
    <t>微信平台文物保护展示系统</t>
  </si>
  <si>
    <t>项目验收合格率</t>
  </si>
  <si>
    <t>项目验收合格</t>
  </si>
  <si>
    <t>全年预算资金支出率</t>
  </si>
  <si>
    <t>9.99</t>
  </si>
  <si>
    <t>资产支出率达标</t>
  </si>
  <si>
    <t>项目资金控制在116万以内</t>
  </si>
  <si>
    <t>设备费、材料费、管理费等</t>
  </si>
  <si>
    <t>＝116万元</t>
  </si>
  <si>
    <t>成本控制在116万以内</t>
  </si>
  <si>
    <t>数字化服务用户数</t>
  </si>
  <si>
    <t>≥1批</t>
  </si>
  <si>
    <t>数字化服务用户数达标</t>
  </si>
  <si>
    <t>提升国家文物保护水平与公众文物保护意识</t>
  </si>
  <si>
    <t>国家文物保护水平与公众文物保护意识提升</t>
  </si>
  <si>
    <t>自然环境破坏率</t>
  </si>
  <si>
    <t>≤1%</t>
  </si>
  <si>
    <t>自然环境破坏率达标</t>
  </si>
  <si>
    <t>对中华优秀传统文化传承影响</t>
  </si>
  <si>
    <t>对中华优秀传统文化传承影响达到预期</t>
  </si>
  <si>
    <t>社会公众对文物保护满意度和博物馆参观人员满意度</t>
  </si>
  <si>
    <t>8.5</t>
  </si>
  <si>
    <t>观众满意度达标</t>
  </si>
  <si>
    <t>服务质量水平需进一步提高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</si>
</sst>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 applyNumberFormat="1" applyFont="1" applyFill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P20" sqref="P20"/>
    </sheetView>
  </sheetViews>
  <sheetFormatPr defaultColWidth="9.14285714285714" defaultRowHeight="12.75" customHeight="1"/>
  <cols>
    <col min="1" max="1" width="6.85714285714286" customWidth="1"/>
    <col min="2" max="2" width="15" customWidth="1"/>
    <col min="3" max="3" width="24.5714285714286" customWidth="1"/>
    <col min="4" max="4" width="14" customWidth="1"/>
    <col min="5" max="5" width="16.1428571428571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22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2" t="s">
        <v>1</v>
      </c>
      <c r="B2" s="2"/>
      <c r="C2" s="3" t="s">
        <v>2</v>
      </c>
      <c r="D2" s="3"/>
      <c r="E2" s="3"/>
      <c r="F2" s="2" t="s">
        <v>3</v>
      </c>
      <c r="G2" s="2" t="s">
        <v>4</v>
      </c>
      <c r="H2" s="2"/>
      <c r="I2" s="2"/>
      <c r="J2" s="2"/>
      <c r="K2" s="2"/>
    </row>
    <row r="3" ht="13.5" customHeight="1" spans="1:11">
      <c r="A3" s="2" t="s">
        <v>5</v>
      </c>
      <c r="B3" s="2"/>
      <c r="C3" s="2" t="s">
        <v>6</v>
      </c>
      <c r="D3" s="2"/>
      <c r="E3" s="2"/>
      <c r="F3" s="2" t="s">
        <v>7</v>
      </c>
      <c r="G3" s="2" t="s">
        <v>8</v>
      </c>
      <c r="H3" s="2"/>
      <c r="I3" s="2"/>
      <c r="J3" s="2"/>
      <c r="K3" s="2"/>
    </row>
    <row r="4" ht="13.5" customHeight="1" spans="1:11">
      <c r="A4" s="4" t="s">
        <v>9</v>
      </c>
      <c r="B4" s="4"/>
      <c r="C4" s="5" t="s">
        <v>10</v>
      </c>
      <c r="D4" s="5"/>
      <c r="E4" s="5" t="s">
        <v>11</v>
      </c>
      <c r="F4" s="5"/>
      <c r="G4" s="5" t="s">
        <v>12</v>
      </c>
      <c r="H4" s="5" t="s">
        <v>13</v>
      </c>
      <c r="I4" s="5" t="s">
        <v>14</v>
      </c>
      <c r="J4" s="5" t="s">
        <v>15</v>
      </c>
      <c r="K4" s="5"/>
    </row>
    <row r="5" ht="13.5" customHeight="1" spans="1:11">
      <c r="A5" s="4"/>
      <c r="B5" s="4"/>
      <c r="C5" s="6" t="s">
        <v>16</v>
      </c>
      <c r="D5" s="6"/>
      <c r="E5" s="2">
        <f>E6+E7+E8+E9+E10</f>
        <v>0</v>
      </c>
      <c r="F5" s="2"/>
      <c r="G5" s="2">
        <f>G6+G7+G8+G9+G10</f>
        <v>374</v>
      </c>
      <c r="H5" s="4">
        <f>H6+H7+H8+H9+H10</f>
        <v>374</v>
      </c>
      <c r="I5" s="4">
        <f>I6+I7+I8+I9+I10</f>
        <v>306.5285</v>
      </c>
      <c r="J5" s="10">
        <f>I5/H5</f>
        <v>0.819594919786096</v>
      </c>
      <c r="K5" s="10"/>
    </row>
    <row r="6" ht="13.5" customHeight="1" spans="1:11">
      <c r="A6" s="4"/>
      <c r="B6" s="4"/>
      <c r="C6" s="7" t="s">
        <v>17</v>
      </c>
      <c r="D6" s="8" t="s">
        <v>18</v>
      </c>
      <c r="E6" s="2" t="s">
        <v>19</v>
      </c>
      <c r="F6" s="2"/>
      <c r="G6" s="2" t="s">
        <v>20</v>
      </c>
      <c r="H6" s="4" t="s">
        <v>20</v>
      </c>
      <c r="I6" s="4" t="s">
        <v>21</v>
      </c>
      <c r="J6" s="2" t="s">
        <v>22</v>
      </c>
      <c r="K6" s="2"/>
    </row>
    <row r="7" ht="13.5" customHeight="1" spans="1:11">
      <c r="A7" s="4"/>
      <c r="B7" s="4"/>
      <c r="C7" s="7"/>
      <c r="D7" s="8" t="s">
        <v>23</v>
      </c>
      <c r="E7" s="2" t="s">
        <v>19</v>
      </c>
      <c r="F7" s="2"/>
      <c r="G7" s="2" t="s">
        <v>19</v>
      </c>
      <c r="H7" s="4" t="s">
        <v>19</v>
      </c>
      <c r="I7" s="4" t="s">
        <v>19</v>
      </c>
      <c r="J7" s="2" t="s">
        <v>24</v>
      </c>
      <c r="K7" s="2"/>
    </row>
    <row r="8" ht="13.5" customHeight="1" spans="1:11">
      <c r="A8" s="4"/>
      <c r="B8" s="4"/>
      <c r="C8" s="2" t="s">
        <v>25</v>
      </c>
      <c r="D8" s="9" t="s">
        <v>26</v>
      </c>
      <c r="E8" s="2" t="s">
        <v>19</v>
      </c>
      <c r="F8" s="2"/>
      <c r="G8" s="2" t="s">
        <v>19</v>
      </c>
      <c r="H8" s="4" t="s">
        <v>19</v>
      </c>
      <c r="I8" s="4" t="s">
        <v>19</v>
      </c>
      <c r="J8" s="2" t="s">
        <v>24</v>
      </c>
      <c r="K8" s="2"/>
    </row>
    <row r="9" ht="13.5" customHeight="1" spans="1:11">
      <c r="A9" s="4"/>
      <c r="B9" s="4"/>
      <c r="C9" s="2" t="s">
        <v>27</v>
      </c>
      <c r="D9" s="9" t="s">
        <v>26</v>
      </c>
      <c r="E9" s="2" t="s">
        <v>19</v>
      </c>
      <c r="F9" s="2"/>
      <c r="G9" s="2" t="s">
        <v>19</v>
      </c>
      <c r="H9" s="4" t="s">
        <v>19</v>
      </c>
      <c r="I9" s="4" t="s">
        <v>19</v>
      </c>
      <c r="J9" s="2" t="s">
        <v>24</v>
      </c>
      <c r="K9" s="2"/>
    </row>
    <row r="10" ht="13.5" customHeight="1" spans="1:11">
      <c r="A10" s="4"/>
      <c r="B10" s="4"/>
      <c r="C10" s="7" t="s">
        <v>28</v>
      </c>
      <c r="D10" s="9" t="s">
        <v>26</v>
      </c>
      <c r="E10" s="2" t="s">
        <v>19</v>
      </c>
      <c r="F10" s="2"/>
      <c r="G10" s="2" t="s">
        <v>19</v>
      </c>
      <c r="H10" s="4" t="s">
        <v>19</v>
      </c>
      <c r="I10" s="4" t="s">
        <v>19</v>
      </c>
      <c r="J10" s="2" t="s">
        <v>24</v>
      </c>
      <c r="K10" s="2"/>
    </row>
    <row r="11" ht="13.5" customHeight="1" spans="1:11">
      <c r="A11" s="4" t="s">
        <v>29</v>
      </c>
      <c r="B11" s="4"/>
      <c r="C11" s="10" t="e">
        <f>(G5-G10)/(E5-E10)</f>
        <v>#DIV/0!</v>
      </c>
      <c r="D11" s="10"/>
      <c r="E11" s="2" t="s">
        <v>30</v>
      </c>
      <c r="F11" s="2"/>
      <c r="G11" s="7" t="s">
        <v>31</v>
      </c>
      <c r="H11" s="7"/>
      <c r="I11" s="7"/>
      <c r="J11" s="7"/>
      <c r="K11" s="7"/>
    </row>
    <row r="12" ht="13.5" customHeight="1" spans="1:11">
      <c r="A12" s="4" t="s">
        <v>32</v>
      </c>
      <c r="B12" s="4"/>
      <c r="C12" s="7" t="s">
        <v>33</v>
      </c>
      <c r="D12" s="7"/>
      <c r="E12" s="7"/>
      <c r="F12" s="7"/>
      <c r="G12" s="7"/>
      <c r="H12" s="7"/>
      <c r="I12" s="7"/>
      <c r="J12" s="7"/>
      <c r="K12" s="7"/>
    </row>
    <row r="13" ht="13.5" customHeight="1" spans="1:11">
      <c r="A13" s="4" t="s">
        <v>34</v>
      </c>
      <c r="B13" s="4"/>
      <c r="C13" s="11" t="s">
        <v>35</v>
      </c>
      <c r="D13" s="11"/>
      <c r="E13" s="11"/>
      <c r="F13" s="4" t="s">
        <v>36</v>
      </c>
      <c r="G13" s="12" t="s">
        <v>35</v>
      </c>
      <c r="H13" s="12"/>
      <c r="I13" s="12"/>
      <c r="J13" s="12"/>
      <c r="K13" s="12"/>
    </row>
    <row r="14" ht="13.5" customHeight="1" spans="1:11">
      <c r="A14" s="4" t="s">
        <v>37</v>
      </c>
      <c r="B14" s="4"/>
      <c r="C14" s="7" t="s">
        <v>38</v>
      </c>
      <c r="D14" s="7"/>
      <c r="E14" s="7"/>
      <c r="F14" s="7"/>
      <c r="G14" s="7"/>
      <c r="H14" s="7"/>
      <c r="I14" s="7"/>
      <c r="J14" s="7"/>
      <c r="K14" s="7"/>
    </row>
    <row r="15" ht="13.5" customHeight="1" spans="1:11">
      <c r="A15" s="2" t="s">
        <v>39</v>
      </c>
      <c r="B15" s="2"/>
      <c r="C15" s="7" t="s">
        <v>40</v>
      </c>
      <c r="D15" s="7"/>
      <c r="E15" s="7"/>
      <c r="F15" s="7"/>
      <c r="G15" s="7"/>
      <c r="H15" s="7"/>
      <c r="I15" s="7"/>
      <c r="J15" s="7"/>
      <c r="K15" s="7"/>
    </row>
    <row r="16" ht="27" customHeight="1" spans="1:11">
      <c r="A16" s="13" t="s">
        <v>41</v>
      </c>
      <c r="B16" s="13"/>
      <c r="C16" s="13"/>
      <c r="D16" s="14">
        <v>95.2</v>
      </c>
      <c r="E16" s="14"/>
      <c r="F16" s="15" t="s">
        <v>42</v>
      </c>
      <c r="G16" s="16">
        <f>IF(J5*10&gt;10,10,J5*10)</f>
        <v>8.19594919786096</v>
      </c>
      <c r="H16" s="16"/>
      <c r="I16" s="16"/>
      <c r="J16" s="16"/>
      <c r="K16" s="16"/>
    </row>
    <row r="17" ht="27" customHeight="1" spans="1:11">
      <c r="A17" s="17" t="s">
        <v>43</v>
      </c>
      <c r="B17" s="5" t="s">
        <v>44</v>
      </c>
      <c r="C17" s="5" t="s">
        <v>45</v>
      </c>
      <c r="D17" s="5" t="s">
        <v>46</v>
      </c>
      <c r="E17" s="5"/>
      <c r="F17" s="5" t="s">
        <v>47</v>
      </c>
      <c r="G17" s="5" t="s">
        <v>48</v>
      </c>
      <c r="H17" s="5" t="s">
        <v>49</v>
      </c>
      <c r="I17" s="5" t="s">
        <v>50</v>
      </c>
      <c r="J17" s="5" t="s">
        <v>51</v>
      </c>
      <c r="K17" s="5" t="s">
        <v>52</v>
      </c>
    </row>
    <row r="18" ht="40.5" customHeight="1" spans="1:11">
      <c r="A18" s="17"/>
      <c r="B18" s="17" t="s">
        <v>53</v>
      </c>
      <c r="C18" s="17" t="s">
        <v>54</v>
      </c>
      <c r="D18" s="18" t="s">
        <v>55</v>
      </c>
      <c r="E18" s="18"/>
      <c r="F18" s="17" t="s">
        <v>56</v>
      </c>
      <c r="G18" s="17" t="s">
        <v>57</v>
      </c>
      <c r="H18" s="17" t="s">
        <v>58</v>
      </c>
      <c r="I18" s="4" t="s">
        <v>57</v>
      </c>
      <c r="J18" s="20" t="s">
        <v>59</v>
      </c>
      <c r="K18" s="20" t="s">
        <v>31</v>
      </c>
    </row>
    <row r="19" ht="27" customHeight="1" spans="1:11">
      <c r="A19" s="17"/>
      <c r="B19" s="17"/>
      <c r="C19" s="17"/>
      <c r="D19" s="18" t="s">
        <v>60</v>
      </c>
      <c r="E19" s="18"/>
      <c r="F19" s="17" t="s">
        <v>61</v>
      </c>
      <c r="G19" s="17" t="s">
        <v>62</v>
      </c>
      <c r="H19" s="17" t="s">
        <v>63</v>
      </c>
      <c r="I19" s="4" t="s">
        <v>62</v>
      </c>
      <c r="J19" s="20" t="s">
        <v>64</v>
      </c>
      <c r="K19" s="20" t="s">
        <v>31</v>
      </c>
    </row>
    <row r="20" ht="27" customHeight="1" spans="1:11">
      <c r="A20" s="17"/>
      <c r="B20" s="17"/>
      <c r="C20" s="17"/>
      <c r="D20" s="18" t="s">
        <v>65</v>
      </c>
      <c r="E20" s="18"/>
      <c r="F20" s="17" t="s">
        <v>66</v>
      </c>
      <c r="G20" s="17" t="s">
        <v>58</v>
      </c>
      <c r="H20" s="17" t="s">
        <v>63</v>
      </c>
      <c r="I20" s="4" t="s">
        <v>58</v>
      </c>
      <c r="J20" s="20" t="s">
        <v>67</v>
      </c>
      <c r="K20" s="20" t="s">
        <v>31</v>
      </c>
    </row>
    <row r="21" ht="27" customHeight="1" spans="1:11">
      <c r="A21" s="17"/>
      <c r="B21" s="17"/>
      <c r="C21" s="17" t="s">
        <v>68</v>
      </c>
      <c r="D21" s="18" t="s">
        <v>69</v>
      </c>
      <c r="E21" s="18"/>
      <c r="F21" s="19" t="s">
        <v>70</v>
      </c>
      <c r="G21" s="19" t="s">
        <v>71</v>
      </c>
      <c r="H21" s="19" t="s">
        <v>72</v>
      </c>
      <c r="I21" s="4" t="s">
        <v>71</v>
      </c>
      <c r="J21" s="20" t="s">
        <v>73</v>
      </c>
      <c r="K21" s="20" t="s">
        <v>31</v>
      </c>
    </row>
    <row r="22" ht="40.5" customHeight="1" spans="1:11">
      <c r="A22" s="17"/>
      <c r="B22" s="17"/>
      <c r="C22" s="17"/>
      <c r="D22" s="18" t="s">
        <v>74</v>
      </c>
      <c r="E22" s="18"/>
      <c r="F22" s="17" t="s">
        <v>75</v>
      </c>
      <c r="G22" s="17" t="s">
        <v>71</v>
      </c>
      <c r="H22" s="17" t="s">
        <v>63</v>
      </c>
      <c r="I22" s="4" t="s">
        <v>71</v>
      </c>
      <c r="J22" s="20" t="s">
        <v>76</v>
      </c>
      <c r="K22" s="20" t="s">
        <v>31</v>
      </c>
    </row>
    <row r="23" ht="27" customHeight="1" spans="1:11">
      <c r="A23" s="17"/>
      <c r="B23" s="17"/>
      <c r="C23" s="17" t="s">
        <v>77</v>
      </c>
      <c r="D23" s="18" t="s">
        <v>78</v>
      </c>
      <c r="E23" s="18"/>
      <c r="F23" s="19" t="s">
        <v>79</v>
      </c>
      <c r="G23" s="19" t="s">
        <v>58</v>
      </c>
      <c r="H23" s="19" t="s">
        <v>80</v>
      </c>
      <c r="I23" s="4" t="s">
        <v>58</v>
      </c>
      <c r="J23" s="20" t="s">
        <v>78</v>
      </c>
      <c r="K23" s="20" t="s">
        <v>31</v>
      </c>
    </row>
    <row r="24" ht="13.5" customHeight="1" spans="1:11">
      <c r="A24" s="17"/>
      <c r="B24" s="17"/>
      <c r="C24" s="17" t="s">
        <v>81</v>
      </c>
      <c r="D24" s="18" t="s">
        <v>82</v>
      </c>
      <c r="E24" s="18"/>
      <c r="F24" s="19" t="s">
        <v>83</v>
      </c>
      <c r="G24" s="19" t="s">
        <v>58</v>
      </c>
      <c r="H24" s="19">
        <v>374</v>
      </c>
      <c r="I24" s="4" t="s">
        <v>58</v>
      </c>
      <c r="J24" s="20" t="s">
        <v>84</v>
      </c>
      <c r="K24" s="20" t="s">
        <v>31</v>
      </c>
    </row>
    <row r="25" ht="27" customHeight="1" spans="1:11">
      <c r="A25" s="17"/>
      <c r="B25" s="17" t="s">
        <v>85</v>
      </c>
      <c r="C25" s="17" t="s">
        <v>86</v>
      </c>
      <c r="D25" s="18" t="s">
        <v>87</v>
      </c>
      <c r="E25" s="18"/>
      <c r="F25" s="17" t="s">
        <v>88</v>
      </c>
      <c r="G25" s="17" t="s">
        <v>89</v>
      </c>
      <c r="H25" s="17" t="s">
        <v>80</v>
      </c>
      <c r="I25" s="4" t="s">
        <v>89</v>
      </c>
      <c r="J25" s="20" t="s">
        <v>87</v>
      </c>
      <c r="K25" s="20" t="s">
        <v>31</v>
      </c>
    </row>
    <row r="26" ht="27" customHeight="1" spans="1:11">
      <c r="A26" s="17"/>
      <c r="B26" s="17"/>
      <c r="C26" s="17" t="s">
        <v>90</v>
      </c>
      <c r="D26" s="18" t="s">
        <v>91</v>
      </c>
      <c r="E26" s="18"/>
      <c r="F26" s="19" t="s">
        <v>66</v>
      </c>
      <c r="G26" s="19" t="s">
        <v>58</v>
      </c>
      <c r="H26" s="19" t="s">
        <v>63</v>
      </c>
      <c r="I26" s="4" t="s">
        <v>58</v>
      </c>
      <c r="J26" s="20" t="s">
        <v>92</v>
      </c>
      <c r="K26" s="20" t="s">
        <v>31</v>
      </c>
    </row>
    <row r="27" ht="40.5" customHeight="1" spans="1:11">
      <c r="A27" s="17"/>
      <c r="B27" s="17"/>
      <c r="C27" s="17" t="s">
        <v>93</v>
      </c>
      <c r="D27" s="18" t="s">
        <v>94</v>
      </c>
      <c r="E27" s="18"/>
      <c r="F27" s="19" t="s">
        <v>95</v>
      </c>
      <c r="G27" s="19" t="s">
        <v>96</v>
      </c>
      <c r="H27" s="19" t="s">
        <v>97</v>
      </c>
      <c r="I27" s="4" t="s">
        <v>96</v>
      </c>
      <c r="J27" s="20" t="s">
        <v>98</v>
      </c>
      <c r="K27" s="20" t="s">
        <v>31</v>
      </c>
    </row>
    <row r="28" ht="27" customHeight="1" spans="1:11">
      <c r="A28" s="17"/>
      <c r="B28" s="17"/>
      <c r="C28" s="17" t="s">
        <v>99</v>
      </c>
      <c r="D28" s="18" t="s">
        <v>100</v>
      </c>
      <c r="E28" s="18"/>
      <c r="F28" s="19" t="s">
        <v>101</v>
      </c>
      <c r="G28" s="19" t="s">
        <v>58</v>
      </c>
      <c r="H28" s="19" t="s">
        <v>80</v>
      </c>
      <c r="I28" s="4" t="s">
        <v>96</v>
      </c>
      <c r="J28" s="20" t="s">
        <v>102</v>
      </c>
      <c r="K28" s="20" t="s">
        <v>103</v>
      </c>
    </row>
    <row r="29" ht="27" customHeight="1" spans="1:11">
      <c r="A29" s="17"/>
      <c r="B29" s="17" t="s">
        <v>104</v>
      </c>
      <c r="C29" s="17" t="s">
        <v>105</v>
      </c>
      <c r="D29" s="18" t="s">
        <v>106</v>
      </c>
      <c r="E29" s="18"/>
      <c r="F29" s="17" t="s">
        <v>75</v>
      </c>
      <c r="G29" s="17" t="s">
        <v>58</v>
      </c>
      <c r="H29" s="17" t="s">
        <v>107</v>
      </c>
      <c r="I29" s="4" t="s">
        <v>57</v>
      </c>
      <c r="J29" s="20" t="s">
        <v>108</v>
      </c>
      <c r="K29" s="20" t="s">
        <v>109</v>
      </c>
    </row>
  </sheetData>
  <mergeCells count="59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7:A29"/>
    <mergeCell ref="B18:B24"/>
    <mergeCell ref="B25:B28"/>
    <mergeCell ref="C6:C7"/>
    <mergeCell ref="C18:C20"/>
    <mergeCell ref="C21:C22"/>
    <mergeCell ref="A4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N9" sqref="N9"/>
    </sheetView>
  </sheetViews>
  <sheetFormatPr defaultColWidth="9.14285714285714" defaultRowHeight="12.75" customHeight="1"/>
  <cols>
    <col min="1" max="1" width="6.85714285714286" customWidth="1"/>
    <col min="2" max="2" width="15" customWidth="1"/>
    <col min="3" max="3" width="24.5714285714286" customWidth="1"/>
    <col min="4" max="4" width="14" customWidth="1"/>
    <col min="5" max="5" width="18.8571428571429" customWidth="1"/>
    <col min="6" max="7" width="18.1428571428571" customWidth="1"/>
    <col min="8" max="9" width="15.8571428571429" customWidth="1"/>
    <col min="10" max="10" width="15.5714285714286" customWidth="1"/>
    <col min="11" max="11" width="19.7142857142857" customWidth="1"/>
  </cols>
  <sheetData>
    <row r="1" ht="22.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2" t="s">
        <v>1</v>
      </c>
      <c r="B2" s="2"/>
      <c r="C2" s="3" t="s">
        <v>110</v>
      </c>
      <c r="D2" s="3"/>
      <c r="E2" s="3"/>
      <c r="F2" s="2" t="s">
        <v>3</v>
      </c>
      <c r="G2" s="2" t="s">
        <v>111</v>
      </c>
      <c r="H2" s="2"/>
      <c r="I2" s="2"/>
      <c r="J2" s="2"/>
      <c r="K2" s="2"/>
    </row>
    <row r="3" ht="13.5" customHeight="1" spans="1:11">
      <c r="A3" s="2" t="s">
        <v>5</v>
      </c>
      <c r="B3" s="2"/>
      <c r="C3" s="2" t="s">
        <v>6</v>
      </c>
      <c r="D3" s="2"/>
      <c r="E3" s="2"/>
      <c r="F3" s="2" t="s">
        <v>7</v>
      </c>
      <c r="G3" s="2" t="s">
        <v>8</v>
      </c>
      <c r="H3" s="2"/>
      <c r="I3" s="2"/>
      <c r="J3" s="2"/>
      <c r="K3" s="2"/>
    </row>
    <row r="4" ht="13.5" customHeight="1" spans="1:11">
      <c r="A4" s="4" t="s">
        <v>9</v>
      </c>
      <c r="B4" s="4"/>
      <c r="C4" s="5" t="s">
        <v>10</v>
      </c>
      <c r="D4" s="5"/>
      <c r="E4" s="5" t="s">
        <v>11</v>
      </c>
      <c r="F4" s="5"/>
      <c r="G4" s="5" t="s">
        <v>12</v>
      </c>
      <c r="H4" s="5" t="s">
        <v>13</v>
      </c>
      <c r="I4" s="5" t="s">
        <v>14</v>
      </c>
      <c r="J4" s="5" t="s">
        <v>15</v>
      </c>
      <c r="K4" s="5"/>
    </row>
    <row r="5" ht="13.5" customHeight="1" spans="1:11">
      <c r="A5" s="4"/>
      <c r="B5" s="4"/>
      <c r="C5" s="6" t="s">
        <v>16</v>
      </c>
      <c r="D5" s="6"/>
      <c r="E5" s="2">
        <f>E6+E7+E8+E9+E10</f>
        <v>0</v>
      </c>
      <c r="F5" s="2"/>
      <c r="G5" s="2">
        <f>G6+G7+G8+G9+G10</f>
        <v>116</v>
      </c>
      <c r="H5" s="4">
        <f>H6+H7+H8+H9+H10</f>
        <v>116</v>
      </c>
      <c r="I5" s="4">
        <f>I6+I7+I8+I9+I10</f>
        <v>115.93</v>
      </c>
      <c r="J5" s="10">
        <f>I5/H5</f>
        <v>0.999396551724138</v>
      </c>
      <c r="K5" s="10"/>
    </row>
    <row r="6" ht="13.5" customHeight="1" spans="1:11">
      <c r="A6" s="4"/>
      <c r="B6" s="4"/>
      <c r="C6" s="7" t="s">
        <v>17</v>
      </c>
      <c r="D6" s="8" t="s">
        <v>18</v>
      </c>
      <c r="E6" s="2" t="s">
        <v>19</v>
      </c>
      <c r="F6" s="2"/>
      <c r="G6" s="2" t="s">
        <v>112</v>
      </c>
      <c r="H6" s="4" t="s">
        <v>112</v>
      </c>
      <c r="I6" s="4" t="s">
        <v>113</v>
      </c>
      <c r="J6" s="2" t="s">
        <v>114</v>
      </c>
      <c r="K6" s="2"/>
    </row>
    <row r="7" ht="13.5" customHeight="1" spans="1:11">
      <c r="A7" s="4"/>
      <c r="B7" s="4"/>
      <c r="C7" s="7"/>
      <c r="D7" s="8" t="s">
        <v>23</v>
      </c>
      <c r="E7" s="2" t="s">
        <v>19</v>
      </c>
      <c r="F7" s="2"/>
      <c r="G7" s="2" t="s">
        <v>19</v>
      </c>
      <c r="H7" s="4" t="s">
        <v>19</v>
      </c>
      <c r="I7" s="4" t="s">
        <v>19</v>
      </c>
      <c r="J7" s="2" t="s">
        <v>24</v>
      </c>
      <c r="K7" s="2"/>
    </row>
    <row r="8" ht="13.5" customHeight="1" spans="1:11">
      <c r="A8" s="4"/>
      <c r="B8" s="4"/>
      <c r="C8" s="2" t="s">
        <v>25</v>
      </c>
      <c r="D8" s="9" t="s">
        <v>26</v>
      </c>
      <c r="E8" s="2" t="s">
        <v>19</v>
      </c>
      <c r="F8" s="2"/>
      <c r="G8" s="2" t="s">
        <v>19</v>
      </c>
      <c r="H8" s="4" t="s">
        <v>19</v>
      </c>
      <c r="I8" s="4" t="s">
        <v>19</v>
      </c>
      <c r="J8" s="2" t="s">
        <v>24</v>
      </c>
      <c r="K8" s="2"/>
    </row>
    <row r="9" ht="13.5" customHeight="1" spans="1:11">
      <c r="A9" s="4"/>
      <c r="B9" s="4"/>
      <c r="C9" s="2" t="s">
        <v>27</v>
      </c>
      <c r="D9" s="9" t="s">
        <v>26</v>
      </c>
      <c r="E9" s="2" t="s">
        <v>19</v>
      </c>
      <c r="F9" s="2"/>
      <c r="G9" s="2" t="s">
        <v>19</v>
      </c>
      <c r="H9" s="4" t="s">
        <v>19</v>
      </c>
      <c r="I9" s="4" t="s">
        <v>19</v>
      </c>
      <c r="J9" s="2" t="s">
        <v>24</v>
      </c>
      <c r="K9" s="2"/>
    </row>
    <row r="10" ht="13.5" customHeight="1" spans="1:11">
      <c r="A10" s="4"/>
      <c r="B10" s="4"/>
      <c r="C10" s="7" t="s">
        <v>28</v>
      </c>
      <c r="D10" s="9" t="s">
        <v>26</v>
      </c>
      <c r="E10" s="2" t="s">
        <v>19</v>
      </c>
      <c r="F10" s="2"/>
      <c r="G10" s="2" t="s">
        <v>19</v>
      </c>
      <c r="H10" s="4" t="s">
        <v>19</v>
      </c>
      <c r="I10" s="4" t="s">
        <v>19</v>
      </c>
      <c r="J10" s="2" t="s">
        <v>24</v>
      </c>
      <c r="K10" s="2"/>
    </row>
    <row r="11" ht="13.5" customHeight="1" spans="1:11">
      <c r="A11" s="4" t="s">
        <v>29</v>
      </c>
      <c r="B11" s="4"/>
      <c r="C11" s="10" t="e">
        <f>(G5-G10)/(E5-E10)</f>
        <v>#DIV/0!</v>
      </c>
      <c r="D11" s="10"/>
      <c r="E11" s="2" t="s">
        <v>30</v>
      </c>
      <c r="F11" s="2"/>
      <c r="G11" s="7" t="s">
        <v>31</v>
      </c>
      <c r="H11" s="7"/>
      <c r="I11" s="7"/>
      <c r="J11" s="7"/>
      <c r="K11" s="7"/>
    </row>
    <row r="12" ht="13.5" customHeight="1" spans="1:11">
      <c r="A12" s="4" t="s">
        <v>32</v>
      </c>
      <c r="B12" s="4"/>
      <c r="C12" s="7" t="s">
        <v>115</v>
      </c>
      <c r="D12" s="7"/>
      <c r="E12" s="7"/>
      <c r="F12" s="7"/>
      <c r="G12" s="7"/>
      <c r="H12" s="7"/>
      <c r="I12" s="7"/>
      <c r="J12" s="7"/>
      <c r="K12" s="7"/>
    </row>
    <row r="13" ht="13.5" customHeight="1" spans="1:11">
      <c r="A13" s="4" t="s">
        <v>34</v>
      </c>
      <c r="B13" s="4"/>
      <c r="C13" s="11" t="s">
        <v>35</v>
      </c>
      <c r="D13" s="11"/>
      <c r="E13" s="11"/>
      <c r="F13" s="4" t="s">
        <v>36</v>
      </c>
      <c r="G13" s="12" t="s">
        <v>35</v>
      </c>
      <c r="H13" s="12"/>
      <c r="I13" s="12"/>
      <c r="J13" s="12"/>
      <c r="K13" s="12"/>
    </row>
    <row r="14" ht="13.5" customHeight="1" spans="1:11">
      <c r="A14" s="4" t="s">
        <v>37</v>
      </c>
      <c r="B14" s="4"/>
      <c r="C14" s="7" t="s">
        <v>116</v>
      </c>
      <c r="D14" s="7"/>
      <c r="E14" s="7"/>
      <c r="F14" s="7"/>
      <c r="G14" s="7"/>
      <c r="H14" s="7"/>
      <c r="I14" s="7"/>
      <c r="J14" s="7"/>
      <c r="K14" s="7"/>
    </row>
    <row r="15" ht="13.5" customHeight="1" spans="1:11">
      <c r="A15" s="2" t="s">
        <v>39</v>
      </c>
      <c r="B15" s="2"/>
      <c r="C15" s="7" t="s">
        <v>117</v>
      </c>
      <c r="D15" s="7"/>
      <c r="E15" s="7"/>
      <c r="F15" s="7"/>
      <c r="G15" s="7"/>
      <c r="H15" s="7"/>
      <c r="I15" s="7"/>
      <c r="J15" s="7"/>
      <c r="K15" s="7"/>
    </row>
    <row r="16" ht="27" customHeight="1" spans="1:11">
      <c r="A16" s="13" t="s">
        <v>41</v>
      </c>
      <c r="B16" s="13"/>
      <c r="C16" s="13"/>
      <c r="D16" s="14">
        <v>93.47</v>
      </c>
      <c r="E16" s="14"/>
      <c r="F16" s="15" t="s">
        <v>42</v>
      </c>
      <c r="G16" s="16">
        <f>IF(J5*10&gt;10,10,J5*10)</f>
        <v>9.99396551724138</v>
      </c>
      <c r="H16" s="16"/>
      <c r="I16" s="16"/>
      <c r="J16" s="16"/>
      <c r="K16" s="16"/>
    </row>
    <row r="17" ht="27" customHeight="1" spans="1:11">
      <c r="A17" s="17" t="s">
        <v>43</v>
      </c>
      <c r="B17" s="5" t="s">
        <v>44</v>
      </c>
      <c r="C17" s="5" t="s">
        <v>45</v>
      </c>
      <c r="D17" s="5" t="s">
        <v>46</v>
      </c>
      <c r="E17" s="5"/>
      <c r="F17" s="5" t="s">
        <v>47</v>
      </c>
      <c r="G17" s="5" t="s">
        <v>48</v>
      </c>
      <c r="H17" s="5" t="s">
        <v>49</v>
      </c>
      <c r="I17" s="5" t="s">
        <v>50</v>
      </c>
      <c r="J17" s="5" t="s">
        <v>51</v>
      </c>
      <c r="K17" s="5" t="s">
        <v>52</v>
      </c>
    </row>
    <row r="18" ht="40.5" customHeight="1" spans="1:11">
      <c r="A18" s="17"/>
      <c r="B18" s="17" t="s">
        <v>53</v>
      </c>
      <c r="C18" s="17" t="s">
        <v>54</v>
      </c>
      <c r="D18" s="18" t="s">
        <v>118</v>
      </c>
      <c r="E18" s="18"/>
      <c r="F18" s="17" t="s">
        <v>119</v>
      </c>
      <c r="G18" s="17" t="s">
        <v>71</v>
      </c>
      <c r="H18" s="17" t="s">
        <v>120</v>
      </c>
      <c r="I18" s="4" t="s">
        <v>71</v>
      </c>
      <c r="J18" s="20" t="s">
        <v>121</v>
      </c>
      <c r="K18" s="20" t="s">
        <v>31</v>
      </c>
    </row>
    <row r="19" ht="40.5" customHeight="1" spans="1:11">
      <c r="A19" s="17"/>
      <c r="B19" s="17"/>
      <c r="C19" s="17"/>
      <c r="D19" s="18" t="s">
        <v>122</v>
      </c>
      <c r="E19" s="18"/>
      <c r="F19" s="17" t="s">
        <v>123</v>
      </c>
      <c r="G19" s="17" t="s">
        <v>124</v>
      </c>
      <c r="H19" s="17" t="s">
        <v>125</v>
      </c>
      <c r="I19" s="4" t="s">
        <v>124</v>
      </c>
      <c r="J19" s="20" t="s">
        <v>126</v>
      </c>
      <c r="K19" s="20" t="s">
        <v>31</v>
      </c>
    </row>
    <row r="20" ht="40.5" customHeight="1" spans="1:11">
      <c r="A20" s="17"/>
      <c r="B20" s="17"/>
      <c r="C20" s="17"/>
      <c r="D20" s="18" t="s">
        <v>127</v>
      </c>
      <c r="E20" s="18"/>
      <c r="F20" s="17" t="s">
        <v>128</v>
      </c>
      <c r="G20" s="17" t="s">
        <v>129</v>
      </c>
      <c r="H20" s="17" t="s">
        <v>89</v>
      </c>
      <c r="I20" s="4" t="s">
        <v>129</v>
      </c>
      <c r="J20" s="20" t="s">
        <v>130</v>
      </c>
      <c r="K20" s="20" t="s">
        <v>31</v>
      </c>
    </row>
    <row r="21" ht="40.5" customHeight="1" spans="1:11">
      <c r="A21" s="17"/>
      <c r="B21" s="17"/>
      <c r="C21" s="17"/>
      <c r="D21" s="18" t="s">
        <v>131</v>
      </c>
      <c r="E21" s="18"/>
      <c r="F21" s="17" t="s">
        <v>128</v>
      </c>
      <c r="G21" s="17" t="s">
        <v>129</v>
      </c>
      <c r="H21" s="17" t="s">
        <v>89</v>
      </c>
      <c r="I21" s="4" t="s">
        <v>129</v>
      </c>
      <c r="J21" s="20" t="s">
        <v>132</v>
      </c>
      <c r="K21" s="20" t="s">
        <v>31</v>
      </c>
    </row>
    <row r="22" ht="27" customHeight="1" spans="1:11">
      <c r="A22" s="17"/>
      <c r="B22" s="17"/>
      <c r="C22" s="17"/>
      <c r="D22" s="18" t="s">
        <v>133</v>
      </c>
      <c r="E22" s="18"/>
      <c r="F22" s="17" t="s">
        <v>128</v>
      </c>
      <c r="G22" s="17" t="s">
        <v>129</v>
      </c>
      <c r="H22" s="17" t="s">
        <v>24</v>
      </c>
      <c r="I22" s="4" t="s">
        <v>24</v>
      </c>
      <c r="J22" s="20" t="s">
        <v>134</v>
      </c>
      <c r="K22" s="20" t="s">
        <v>134</v>
      </c>
    </row>
    <row r="23" ht="27" customHeight="1" spans="1:11">
      <c r="A23" s="17"/>
      <c r="B23" s="17"/>
      <c r="C23" s="17"/>
      <c r="D23" s="18" t="s">
        <v>135</v>
      </c>
      <c r="E23" s="18"/>
      <c r="F23" s="17" t="s">
        <v>128</v>
      </c>
      <c r="G23" s="17" t="s">
        <v>62</v>
      </c>
      <c r="H23" s="17" t="s">
        <v>24</v>
      </c>
      <c r="I23" s="4" t="s">
        <v>24</v>
      </c>
      <c r="J23" s="20" t="s">
        <v>134</v>
      </c>
      <c r="K23" s="20" t="s">
        <v>134</v>
      </c>
    </row>
    <row r="24" ht="13.5" customHeight="1" spans="1:11">
      <c r="A24" s="17"/>
      <c r="B24" s="17"/>
      <c r="C24" s="17" t="s">
        <v>68</v>
      </c>
      <c r="D24" s="18" t="s">
        <v>136</v>
      </c>
      <c r="E24" s="18"/>
      <c r="F24" s="19" t="s">
        <v>75</v>
      </c>
      <c r="G24" s="19" t="s">
        <v>58</v>
      </c>
      <c r="H24" s="19" t="s">
        <v>63</v>
      </c>
      <c r="I24" s="4" t="s">
        <v>58</v>
      </c>
      <c r="J24" s="20" t="s">
        <v>137</v>
      </c>
      <c r="K24" s="20" t="s">
        <v>31</v>
      </c>
    </row>
    <row r="25" ht="27" customHeight="1" spans="1:11">
      <c r="A25" s="17"/>
      <c r="B25" s="17"/>
      <c r="C25" s="17" t="s">
        <v>77</v>
      </c>
      <c r="D25" s="18" t="s">
        <v>138</v>
      </c>
      <c r="E25" s="18"/>
      <c r="F25" s="19" t="s">
        <v>75</v>
      </c>
      <c r="G25" s="19" t="s">
        <v>58</v>
      </c>
      <c r="H25" s="19" t="s">
        <v>114</v>
      </c>
      <c r="I25" s="4" t="s">
        <v>139</v>
      </c>
      <c r="J25" s="20" t="s">
        <v>140</v>
      </c>
      <c r="K25" s="20" t="s">
        <v>141</v>
      </c>
    </row>
    <row r="26" ht="27" customHeight="1" spans="1:11">
      <c r="A26" s="17"/>
      <c r="B26" s="17"/>
      <c r="C26" s="17" t="s">
        <v>81</v>
      </c>
      <c r="D26" s="18" t="s">
        <v>142</v>
      </c>
      <c r="E26" s="18"/>
      <c r="F26" s="19" t="s">
        <v>143</v>
      </c>
      <c r="G26" s="19" t="s">
        <v>58</v>
      </c>
      <c r="H26" s="19" t="s">
        <v>113</v>
      </c>
      <c r="I26" s="4" t="s">
        <v>139</v>
      </c>
      <c r="J26" s="20" t="s">
        <v>144</v>
      </c>
      <c r="K26" s="20" t="s">
        <v>141</v>
      </c>
    </row>
    <row r="27" ht="27" customHeight="1" spans="1:11">
      <c r="A27" s="17"/>
      <c r="B27" s="17" t="s">
        <v>85</v>
      </c>
      <c r="C27" s="17" t="s">
        <v>86</v>
      </c>
      <c r="D27" s="18" t="s">
        <v>145</v>
      </c>
      <c r="E27" s="18"/>
      <c r="F27" s="17" t="s">
        <v>146</v>
      </c>
      <c r="G27" s="17" t="s">
        <v>58</v>
      </c>
      <c r="H27" s="17" t="s">
        <v>89</v>
      </c>
      <c r="I27" s="4" t="s">
        <v>58</v>
      </c>
      <c r="J27" s="20" t="s">
        <v>147</v>
      </c>
      <c r="K27" s="20" t="s">
        <v>31</v>
      </c>
    </row>
    <row r="28" ht="54" customHeight="1" spans="1:11">
      <c r="A28" s="17"/>
      <c r="B28" s="17"/>
      <c r="C28" s="17" t="s">
        <v>90</v>
      </c>
      <c r="D28" s="18" t="s">
        <v>148</v>
      </c>
      <c r="E28" s="18"/>
      <c r="F28" s="19" t="s">
        <v>101</v>
      </c>
      <c r="G28" s="19" t="s">
        <v>58</v>
      </c>
      <c r="H28" s="19" t="s">
        <v>80</v>
      </c>
      <c r="I28" s="4" t="s">
        <v>58</v>
      </c>
      <c r="J28" s="20" t="s">
        <v>149</v>
      </c>
      <c r="K28" s="20" t="s">
        <v>31</v>
      </c>
    </row>
    <row r="29" ht="27" customHeight="1" spans="1:11">
      <c r="A29" s="17"/>
      <c r="B29" s="17"/>
      <c r="C29" s="17" t="s">
        <v>93</v>
      </c>
      <c r="D29" s="18" t="s">
        <v>150</v>
      </c>
      <c r="E29" s="18"/>
      <c r="F29" s="19" t="s">
        <v>151</v>
      </c>
      <c r="G29" s="19" t="s">
        <v>71</v>
      </c>
      <c r="H29" s="19" t="s">
        <v>89</v>
      </c>
      <c r="I29" s="4" t="s">
        <v>71</v>
      </c>
      <c r="J29" s="20" t="s">
        <v>152</v>
      </c>
      <c r="K29" s="20" t="s">
        <v>31</v>
      </c>
    </row>
    <row r="30" ht="40.5" customHeight="1" spans="1:11">
      <c r="A30" s="17"/>
      <c r="B30" s="17"/>
      <c r="C30" s="17" t="s">
        <v>99</v>
      </c>
      <c r="D30" s="18" t="s">
        <v>153</v>
      </c>
      <c r="E30" s="18"/>
      <c r="F30" s="19" t="s">
        <v>101</v>
      </c>
      <c r="G30" s="19" t="s">
        <v>71</v>
      </c>
      <c r="H30" s="19" t="s">
        <v>80</v>
      </c>
      <c r="I30" s="4" t="s">
        <v>71</v>
      </c>
      <c r="J30" s="20" t="s">
        <v>154</v>
      </c>
      <c r="K30" s="20" t="s">
        <v>31</v>
      </c>
    </row>
    <row r="31" ht="27" customHeight="1" spans="1:11">
      <c r="A31" s="17"/>
      <c r="B31" s="17" t="s">
        <v>104</v>
      </c>
      <c r="C31" s="17" t="s">
        <v>105</v>
      </c>
      <c r="D31" s="18" t="s">
        <v>155</v>
      </c>
      <c r="E31" s="18"/>
      <c r="F31" s="17" t="s">
        <v>75</v>
      </c>
      <c r="G31" s="17" t="s">
        <v>58</v>
      </c>
      <c r="H31" s="17" t="s">
        <v>72</v>
      </c>
      <c r="I31" s="4" t="s">
        <v>156</v>
      </c>
      <c r="J31" s="20" t="s">
        <v>157</v>
      </c>
      <c r="K31" s="20" t="s">
        <v>158</v>
      </c>
    </row>
  </sheetData>
  <mergeCells count="60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17:A31"/>
    <mergeCell ref="B18:B26"/>
    <mergeCell ref="B27:B30"/>
    <mergeCell ref="C6:C7"/>
    <mergeCell ref="C18:C23"/>
    <mergeCell ref="A4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纪念馆免费开放资金中央补助资金</vt:lpstr>
      <vt:lpstr>国家文物保护专项资金-百色起义纪念馆文物数字化保护项目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Administrator</cp:lastModifiedBy>
  <dcterms:created xsi:type="dcterms:W3CDTF">2020-01-17T02:57:00Z</dcterms:created>
  <dcterms:modified xsi:type="dcterms:W3CDTF">2024-10-08T03:54:07Z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120766F20E44462DA72FF35001E0DD6B_13</vt:lpwstr>
  </property>
</Properties>
</file>